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Südkorea\Pusan National University\"/>
    </mc:Choice>
  </mc:AlternateContent>
  <xr:revisionPtr revIDLastSave="0" documentId="13_ncr:1_{264FA6C1-9208-4B3F-83DF-91FDF0DCBEB9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<sst xmlns="http://schemas.openxmlformats.org/spreadsheetml/2006/main" count="20" uniqueCount="20">
  <si>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</si>
  <si>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</si>
  <si>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</si>
  <si>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</si>
  <si>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</si>
  <si>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</si>
  <si>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</si>
  <si>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</si>
  <si>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</si>
  <si>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</si>
  <si>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</si>
  <si>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</si>
  <si>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</si>
  <si>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</si>
  <si>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</si>
  <si>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</si>
  <si>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</si>
  <si>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</si>
  <si>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</si>
  <si>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8"/>
        <color rgb="FFFF0000"/>
        <rFont val="Calibri"/>
        <family val="2"/>
        <scheme val="minor"/>
      </rPr>
      <t xml:space="preserve"> Südkorea, Pusan National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</si>
</sst>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0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4" fontId="0" fillId="0" borderId="0" xfId="0" applyNumberFormat="1" applyAlignment="1">
      <alignment horizontal="center" vertic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0" fontId="9" fillId="2" borderId="1" xfId="0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628650</xdr:colOff>
      <xdr:row>1</xdr:row>
      <xdr:rowOff>19050</xdr:rowOff>
    </xdr:from>
    <xdr:to>
      <xdr:col>8</xdr:col>
      <xdr:colOff>619125</xdr:colOff>
      <xdr:row>4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4A0E8C3-6AD5-4162-948B-F968F8A2A2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20955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8" workbookViewId="0">
      <selection activeCell="I22" sqref="I22"/>
    </sheetView>
  </sheetViews>
  <sheetFormatPr baseColWidth="10" defaultRowHeight="14.4" x14ac:dyDescent="0.3"/>
  <cols>
    <col min="9" max="9" width="22.44140625" bestFit="1" customWidth="1"/>
    <col min="11" max="11" width="7.6640625" bestFit="1" customWidth="1"/>
  </cols>
  <sheetData>
    <row r="6" spans="1:9" x14ac:dyDescent="0.3">
      <c r="A6" s="1"/>
      <c r="B6" s="28"/>
      <c r="C6" s="28"/>
      <c r="D6" s="28"/>
      <c r="E6" s="28"/>
      <c r="F6" s="28"/>
      <c r="G6" s="28"/>
      <c r="H6" s="28"/>
      <c r="I6" s="28"/>
    </row>
    <row r="7" spans="1:9" ht="25.8" x14ac:dyDescent="0.5">
      <c r="B7" s="2" t="s">
        <v>12</v>
      </c>
      <c r="C7" s="3"/>
      <c r="D7" s="3"/>
      <c r="E7" s="3"/>
      <c r="F7" s="3"/>
      <c r="G7" s="4"/>
      <c r="H7" s="4"/>
      <c r="I7" s="5"/>
    </row>
    <row r="8" spans="1:9" ht="25.8" x14ac:dyDescent="0.5">
      <c r="B8" s="57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42"/>
      <c r="C10" s="43"/>
      <c r="D10" s="43"/>
      <c r="E10" s="43"/>
      <c r="F10" s="43"/>
      <c r="G10" s="43"/>
      <c r="H10" s="43"/>
      <c r="I10" s="9"/>
    </row>
    <row r="11" spans="1:9" x14ac:dyDescent="0.3">
      <c r="B11" s="4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4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4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42"/>
      <c r="C14" s="43"/>
      <c r="D14" s="43"/>
      <c r="E14" s="43"/>
      <c r="F14" s="43"/>
      <c r="G14" s="43"/>
      <c r="H14" s="43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51" t="s">
        <v>15</v>
      </c>
      <c r="H17" s="52"/>
      <c r="I17" s="53"/>
    </row>
    <row r="18" spans="2:11" x14ac:dyDescent="0.3">
      <c r="B18" s="14"/>
      <c r="C18" s="11"/>
      <c r="D18" s="11"/>
      <c r="E18" s="11"/>
      <c r="F18" s="11"/>
      <c r="G18" s="52"/>
      <c r="H18" s="52"/>
      <c r="I18" s="53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4.5</v>
      </c>
      <c r="H22" s="18">
        <v>1</v>
      </c>
      <c r="I22" s="25">
        <v>0</v>
      </c>
      <c r="K22" s="1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9"/>
      <c r="I25" s="30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41" t="str">
        <f>I32</f>
        <v>--</v>
      </c>
      <c r="K26" s="1"/>
    </row>
    <row r="27" spans="2:11" ht="21.75" customHeight="1" x14ac:dyDescent="0.3">
      <c r="B27" s="22"/>
      <c r="C27" s="23"/>
      <c r="D27" s="23"/>
      <c r="E27" s="23"/>
      <c r="F27" s="23"/>
      <c r="G27" s="24"/>
      <c r="H27" s="31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3">
      <c r="B28" s="28"/>
      <c r="C28" s="28"/>
      <c r="D28" s="28"/>
      <c r="E28" s="28"/>
      <c r="F28" s="28"/>
      <c r="G28" s="28"/>
      <c r="H28" s="28"/>
      <c r="I28" s="28"/>
    </row>
    <row r="29" spans="2:11" hidden="1" x14ac:dyDescent="0.3">
      <c r="B29" s="28"/>
      <c r="C29" s="28"/>
      <c r="D29" s="28"/>
      <c r="E29" s="28"/>
      <c r="F29" s="28"/>
      <c r="G29" s="28"/>
      <c r="H29" s="32" t="s">
        <v>13</v>
      </c>
      <c r="I29" s="40">
        <f>(1+(3*((G22-I22)/(G22-H22))))</f>
        <v>4.8571428571428577</v>
      </c>
    </row>
    <row r="30" spans="2:11" hidden="1" x14ac:dyDescent="0.3">
      <c r="B30" s="28" t="s">
        <v>11</v>
      </c>
      <c r="C30" s="28"/>
      <c r="D30" s="28"/>
      <c r="E30" s="28"/>
      <c r="F30" s="28"/>
      <c r="G30" s="28"/>
      <c r="H30" s="38" t="s">
        <v>17</v>
      </c>
      <c r="I30" s="39" t="str">
        <f>LEFT(I29,3)</f>
        <v>4,8</v>
      </c>
      <c r="J30" s="27"/>
    </row>
    <row r="31" spans="2:11" hidden="1" x14ac:dyDescent="0.3">
      <c r="B31" s="28"/>
      <c r="C31" s="28"/>
      <c r="D31" s="28"/>
      <c r="E31" s="28"/>
      <c r="F31" s="28"/>
      <c r="G31" s="28"/>
      <c r="H31" s="33" t="s">
        <v>14</v>
      </c>
      <c r="I31" s="35">
        <f>_xlfn.NUMBERVALUE(I30)</f>
        <v>4.8</v>
      </c>
      <c r="J31" s="27"/>
    </row>
    <row r="32" spans="2:11" hidden="1" x14ac:dyDescent="0.3">
      <c r="H32" s="34" t="s">
        <v>16</v>
      </c>
      <c r="I32" s="36" t="str">
        <f>IF(AND(I29&gt;=1,I29&lt;=4.01),I31,"--")</f>
        <v>--</v>
      </c>
    </row>
    <row r="33" spans="8:9" x14ac:dyDescent="0.3">
      <c r="H33" s="34" t="s">
        <v>18</v>
      </c>
      <c r="I33" s="44">
        <v>45701</v>
      </c>
    </row>
  </sheetData>
  <sheetProtection algorithmName="SHA-512" hashValue="zSqFXPIrDO2tWcSKq4zEhY4iH2iyMs+gEE7oqOuNO0pZoKKJ7PeVObwIuAfU1bpzrtkCnpySdEd2eMxBmpLdvg==" saltValue="6i1XKNnsNFMcGHttdSxkA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2025-02-13T08:21:36Z</dcterms:modified>
</cp:coreProperties>
</file>